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marquez\University of Michigan Dropbox\German Marquez Alcala\Margo Schlanger\Casebook Figures\"/>
    </mc:Choice>
  </mc:AlternateContent>
  <bookViews>
    <workbookView xWindow="0" yWindow="0" windowWidth="28800" windowHeight="11400"/>
  </bookViews>
  <sheets>
    <sheet name="Data" sheetId="1" r:id="rId1"/>
    <sheet name="Not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H17" i="1"/>
  <c r="I17" i="1" l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G2" i="1"/>
  <c r="G3" i="1"/>
  <c r="G4" i="1"/>
  <c r="G5" i="1"/>
  <c r="G6" i="1"/>
  <c r="G7" i="1"/>
  <c r="G8" i="1"/>
  <c r="G9" i="1"/>
  <c r="I9" i="1" s="1"/>
  <c r="G10" i="1"/>
  <c r="G11" i="1"/>
  <c r="G12" i="1"/>
  <c r="G13" i="1"/>
  <c r="G14" i="1"/>
  <c r="G15" i="1"/>
  <c r="I15" i="1" s="1"/>
  <c r="G16" i="1"/>
  <c r="I16" i="1" l="1"/>
  <c r="I7" i="1"/>
  <c r="I6" i="1"/>
  <c r="I8" i="1"/>
  <c r="I12" i="1"/>
  <c r="I4" i="1"/>
  <c r="I11" i="1"/>
  <c r="I3" i="1"/>
  <c r="I13" i="1"/>
  <c r="I5" i="1"/>
  <c r="I10" i="1"/>
  <c r="I14" i="1"/>
  <c r="I2" i="1"/>
</calcChain>
</file>

<file path=xl/sharedStrings.xml><?xml version="1.0" encoding="utf-8"?>
<sst xmlns="http://schemas.openxmlformats.org/spreadsheetml/2006/main" count="30" uniqueCount="30">
  <si>
    <t>year</t>
  </si>
  <si>
    <t>uspop</t>
  </si>
  <si>
    <t>stateprisonpop</t>
  </si>
  <si>
    <t>fedprisonpop</t>
  </si>
  <si>
    <t>localjailpop</t>
  </si>
  <si>
    <t>missingjail</t>
  </si>
  <si>
    <t>prisonrate</t>
  </si>
  <si>
    <t>jailrate</t>
  </si>
  <si>
    <t>incarrate</t>
  </si>
  <si>
    <t>Notes</t>
  </si>
  <si>
    <t>1890 Population from Robert Porter, Henry Gannett, and William Hunt, Progress of the Nation 1970 to 1890</t>
  </si>
  <si>
    <t>1880 Population from 1880 Census of Population: Volume 1: Statistics of the Population of the United States, Table 1a: The United States, In the Aggregate, and by Sex, Nativity, and Race</t>
  </si>
  <si>
    <t>1900 Population from 1900 Census of Population, Table 1: Population of the United States by States and Territories: 1900</t>
  </si>
  <si>
    <t>1910 Population from 1910 Census of Population, Chapter 1, Table 1.</t>
  </si>
  <si>
    <t>1920 Population from 1920 Census of Population, Number and Distribution of Inhabitants, Table 1: Population of the United States and Outlying Possessions: 1920 and 1910.</t>
  </si>
  <si>
    <t>1930 Population from 1930 Census of Population, United States Summary, Table 1: Population of the Unites States and Its Outlying Territories and Possessions: 1930, 1920, and 1910.</t>
  </si>
  <si>
    <t>1940 Population from 1940 Census of Population, United States Summary, Table 1: Population of the Untied Sates and Its Territories and Possessions: 1940, 1930, and 1920.</t>
  </si>
  <si>
    <t>1970 Population from 1970 Census of Population, Volume 1</t>
  </si>
  <si>
    <t>1980 Population from 1980 Census of Population, Volume 1</t>
  </si>
  <si>
    <t>1990 Population from 1990 Census of Population, Volume 1</t>
  </si>
  <si>
    <t>2000 Population from 2000 Census of Population, Volume 1</t>
  </si>
  <si>
    <t>2010 Population from 2010 Census of Population, Volume 1</t>
  </si>
  <si>
    <t>1960 Population from 1960 Census of Population, Table 1: Population of the United States, 1790 to 1960</t>
  </si>
  <si>
    <t>1950 &amp; 1960 Population from 1960 Census of Population, Table 1: Population of the United States, 1790 to 1960</t>
  </si>
  <si>
    <t>2017-2019 Population from 2010-2019 Intercensal Population Estimates (as of July 1)</t>
  </si>
  <si>
    <t>2017-2019 Jail population (midyear count) from Bureau of Justice Statistics, Jail Inmates in 209, Table 1: Inmates confined at midyear, average daily population, annual admissions, and incarceration rates, 2005-2019</t>
  </si>
  <si>
    <t>2017-2019 Prison population (yearend count) from Bureau of Justice Statistics, Prisoners in 2019, Table 3: Sentenced prisoners under the jursidiction of state or federal correctional authorities, by jurisdiction, sex and race or ethnicity, 2009-2019</t>
  </si>
  <si>
    <t>2020 US Population from 2010-2020 Intercensal Population Estimates (as of July 1)</t>
  </si>
  <si>
    <t>2020 Prison population (yearend count) from Bureau of Justice Statistics, Prisoners in 2020, Table 3: Sentenced prisoners under the jursidiction of state or federal correctional authorities, by jurisdiction, sex and race or ethnicity, 2010-2020</t>
  </si>
  <si>
    <t>2020 Jail population (midyear count) from Bureau of Justice Statistics, Jail Inmates in 2020, Table 1: Inmates confined at midyear, average daily population, annual admissions, and incarceration rates, 2010-2020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</si>
</sst>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1" fontId="0" fillId="0" borderId="0" xfId="0" applyNumberFormat="1"/>
    <xf numFmtId="1" fontId="0" fillId="0" borderId="0" xfId="1" applyNumberFormat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/>
  </sheetViews>
  <sheetFormatPr defaultRowHeight="15" x14ac:dyDescent="0.25"/>
  <cols>
    <col min="1" max="1" width="10.85546875" customWidth="1"/>
    <col min="2" max="3" width="20.5703125" style="1" customWidth="1"/>
    <col min="4" max="4" width="15.140625" style="1" customWidth="1"/>
    <col min="5" max="5" width="12.5703125" style="1" customWidth="1"/>
    <col min="6" max="6" width="10.42578125" style="3" bestFit="1" customWidth="1"/>
    <col min="7" max="7" width="10.140625" bestFit="1" customWidth="1"/>
  </cols>
  <sheetData>
    <row r="1" spans="1:9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1880</v>
      </c>
      <c r="B2" s="1">
        <v>50155783</v>
      </c>
      <c r="C2" s="1">
        <v>28497</v>
      </c>
      <c r="D2" s="1">
        <v>2162</v>
      </c>
      <c r="E2" s="1">
        <v>18686</v>
      </c>
      <c r="F2" s="4">
        <v>0</v>
      </c>
      <c r="G2" s="5">
        <f t="shared" ref="G2:G15" si="0">(C2+D2)/B2*100000</f>
        <v>61.127547345836476</v>
      </c>
      <c r="H2" s="3">
        <f t="shared" ref="H2:H15" si="1">E2/B2*100000</f>
        <v>37.255923210290625</v>
      </c>
      <c r="I2" s="3">
        <f t="shared" ref="I2:I16" si="2">G2+H2</f>
        <v>98.383470556127094</v>
      </c>
    </row>
    <row r="3" spans="1:9" x14ac:dyDescent="0.25">
      <c r="A3">
        <v>1890</v>
      </c>
      <c r="B3" s="1">
        <v>62622250</v>
      </c>
      <c r="C3" s="1">
        <v>41609</v>
      </c>
      <c r="D3" s="1">
        <v>3624</v>
      </c>
      <c r="E3" s="1">
        <v>33093</v>
      </c>
      <c r="F3" s="4">
        <v>0</v>
      </c>
      <c r="G3" s="5">
        <f t="shared" si="0"/>
        <v>72.231515156354178</v>
      </c>
      <c r="H3" s="3">
        <f t="shared" si="1"/>
        <v>52.845434330449642</v>
      </c>
      <c r="I3" s="3">
        <f t="shared" si="2"/>
        <v>125.07694948680381</v>
      </c>
    </row>
    <row r="4" spans="1:9" x14ac:dyDescent="0.25">
      <c r="A4">
        <v>1904</v>
      </c>
      <c r="B4" s="1">
        <v>76803387</v>
      </c>
      <c r="C4" s="1">
        <v>55429</v>
      </c>
      <c r="D4" s="1">
        <v>1641</v>
      </c>
      <c r="E4" s="1">
        <v>46324.2</v>
      </c>
      <c r="F4" s="4">
        <v>1</v>
      </c>
      <c r="G4" s="5">
        <f t="shared" si="0"/>
        <v>74.306618795340356</v>
      </c>
      <c r="H4" s="3">
        <f t="shared" si="1"/>
        <v>60.315308750641428</v>
      </c>
      <c r="I4" s="3">
        <f t="shared" si="2"/>
        <v>134.62192754598178</v>
      </c>
    </row>
    <row r="5" spans="1:9" x14ac:dyDescent="0.25">
      <c r="A5">
        <v>1910</v>
      </c>
      <c r="B5" s="1">
        <v>91972266</v>
      </c>
      <c r="C5" s="1">
        <v>66831</v>
      </c>
      <c r="D5" s="1">
        <v>1904</v>
      </c>
      <c r="E5" s="1">
        <v>59555.399999999994</v>
      </c>
      <c r="F5" s="4">
        <v>1</v>
      </c>
      <c r="G5" s="5">
        <f t="shared" si="0"/>
        <v>74.734485719858199</v>
      </c>
      <c r="H5" s="3">
        <f t="shared" si="1"/>
        <v>64.753650845136292</v>
      </c>
      <c r="I5" s="3">
        <f t="shared" si="2"/>
        <v>139.48813656499448</v>
      </c>
    </row>
    <row r="6" spans="1:9" x14ac:dyDescent="0.25">
      <c r="A6">
        <v>1923</v>
      </c>
      <c r="B6" s="1">
        <v>105710620</v>
      </c>
      <c r="C6" s="1">
        <v>77295</v>
      </c>
      <c r="D6" s="1">
        <v>4664</v>
      </c>
      <c r="E6" s="1">
        <v>72786.599999999991</v>
      </c>
      <c r="F6" s="4">
        <v>1</v>
      </c>
      <c r="G6" s="5">
        <f t="shared" si="0"/>
        <v>77.53147223996983</v>
      </c>
      <c r="H6" s="3">
        <f t="shared" si="1"/>
        <v>68.854576768161976</v>
      </c>
      <c r="I6" s="3">
        <f t="shared" si="2"/>
        <v>146.38604900813181</v>
      </c>
    </row>
    <row r="7" spans="1:9" x14ac:dyDescent="0.25">
      <c r="A7">
        <v>1930</v>
      </c>
      <c r="B7" s="1">
        <v>122775046</v>
      </c>
      <c r="C7" s="1">
        <v>107532</v>
      </c>
      <c r="D7" s="1">
        <v>12964</v>
      </c>
      <c r="E7" s="1">
        <v>86017.799999999988</v>
      </c>
      <c r="F7" s="4">
        <v>1</v>
      </c>
      <c r="G7" s="5">
        <f t="shared" si="0"/>
        <v>98.143722137151542</v>
      </c>
      <c r="H7" s="3">
        <f t="shared" si="1"/>
        <v>70.061305454530213</v>
      </c>
      <c r="I7" s="3">
        <f t="shared" si="2"/>
        <v>168.20502759168176</v>
      </c>
    </row>
    <row r="8" spans="1:9" x14ac:dyDescent="0.25">
      <c r="A8">
        <v>1940</v>
      </c>
      <c r="B8" s="1">
        <v>131669275</v>
      </c>
      <c r="C8" s="1">
        <v>146325</v>
      </c>
      <c r="D8" s="1">
        <v>19260</v>
      </c>
      <c r="E8" s="1">
        <v>99249</v>
      </c>
      <c r="F8" s="4">
        <v>0</v>
      </c>
      <c r="G8" s="5">
        <f t="shared" si="0"/>
        <v>125.75826820645894</v>
      </c>
      <c r="H8" s="3">
        <f t="shared" si="1"/>
        <v>75.377494104072497</v>
      </c>
      <c r="I8" s="3">
        <f t="shared" si="2"/>
        <v>201.13576231053145</v>
      </c>
    </row>
    <row r="9" spans="1:9" x14ac:dyDescent="0.25">
      <c r="A9">
        <v>1950</v>
      </c>
      <c r="B9" s="1">
        <v>151325798</v>
      </c>
      <c r="C9" s="1">
        <v>160958</v>
      </c>
      <c r="D9" s="1">
        <v>17170</v>
      </c>
      <c r="E9" s="1">
        <v>86492</v>
      </c>
      <c r="F9" s="4">
        <v>0</v>
      </c>
      <c r="G9" s="5">
        <f t="shared" si="0"/>
        <v>117.71158807964785</v>
      </c>
      <c r="H9" s="3">
        <f t="shared" si="1"/>
        <v>57.156149938161903</v>
      </c>
      <c r="I9" s="3">
        <f t="shared" si="2"/>
        <v>174.86773801780976</v>
      </c>
    </row>
    <row r="10" spans="1:9" x14ac:dyDescent="0.25">
      <c r="A10">
        <v>1960</v>
      </c>
      <c r="B10" s="1">
        <v>179323175</v>
      </c>
      <c r="C10" s="1">
        <v>201324</v>
      </c>
      <c r="D10" s="1">
        <v>25020</v>
      </c>
      <c r="E10" s="1">
        <v>119671</v>
      </c>
      <c r="F10" s="4">
        <v>0</v>
      </c>
      <c r="G10" s="5">
        <f t="shared" si="0"/>
        <v>126.22127619589602</v>
      </c>
      <c r="H10" s="3">
        <f t="shared" si="1"/>
        <v>66.734821084893241</v>
      </c>
      <c r="I10" s="3">
        <f t="shared" si="2"/>
        <v>192.95609728078927</v>
      </c>
    </row>
    <row r="11" spans="1:9" x14ac:dyDescent="0.25">
      <c r="A11">
        <v>1970</v>
      </c>
      <c r="B11" s="1">
        <v>203302031</v>
      </c>
      <c r="C11" s="1">
        <v>177737</v>
      </c>
      <c r="D11" s="1">
        <v>21094</v>
      </c>
      <c r="E11" s="1">
        <v>129189</v>
      </c>
      <c r="F11" s="4">
        <v>0</v>
      </c>
      <c r="G11" s="5">
        <f t="shared" si="0"/>
        <v>97.800793736290814</v>
      </c>
      <c r="H11" s="3">
        <f t="shared" si="1"/>
        <v>63.545356317665117</v>
      </c>
      <c r="I11" s="3">
        <f t="shared" si="2"/>
        <v>161.34615005395594</v>
      </c>
    </row>
    <row r="12" spans="1:9" x14ac:dyDescent="0.25">
      <c r="A12">
        <v>1980</v>
      </c>
      <c r="B12" s="1">
        <v>227224681</v>
      </c>
      <c r="C12" s="1">
        <v>261292</v>
      </c>
      <c r="D12" s="1">
        <v>41085</v>
      </c>
      <c r="E12" s="1">
        <v>163994</v>
      </c>
      <c r="F12" s="4">
        <v>0</v>
      </c>
      <c r="G12" s="5">
        <f t="shared" si="0"/>
        <v>133.07401232527201</v>
      </c>
      <c r="H12" s="3">
        <f t="shared" si="1"/>
        <v>72.17261755117174</v>
      </c>
      <c r="I12" s="3">
        <f t="shared" si="2"/>
        <v>205.24662987644376</v>
      </c>
    </row>
    <row r="13" spans="1:9" x14ac:dyDescent="0.25">
      <c r="A13">
        <v>1990</v>
      </c>
      <c r="B13" s="1">
        <v>249464396</v>
      </c>
      <c r="C13" s="2">
        <v>689577</v>
      </c>
      <c r="D13" s="1">
        <v>50403</v>
      </c>
      <c r="E13" s="1">
        <v>405320</v>
      </c>
      <c r="F13" s="3">
        <v>0</v>
      </c>
      <c r="G13" s="5">
        <f t="shared" si="0"/>
        <v>296.62749950097088</v>
      </c>
      <c r="H13" s="3">
        <f t="shared" si="1"/>
        <v>162.47609137778522</v>
      </c>
      <c r="I13" s="3">
        <f t="shared" si="2"/>
        <v>459.10359087875611</v>
      </c>
    </row>
    <row r="14" spans="1:9" x14ac:dyDescent="0.25">
      <c r="A14">
        <v>2000</v>
      </c>
      <c r="B14" s="1">
        <v>281421906</v>
      </c>
      <c r="C14" s="2">
        <v>1209130</v>
      </c>
      <c r="D14" s="1">
        <v>125044</v>
      </c>
      <c r="E14" s="1">
        <v>621149</v>
      </c>
      <c r="F14" s="3">
        <v>0</v>
      </c>
      <c r="G14" s="5">
        <f t="shared" si="0"/>
        <v>474.08320800726869</v>
      </c>
      <c r="H14" s="3">
        <f t="shared" si="1"/>
        <v>220.71807018462877</v>
      </c>
      <c r="I14" s="3">
        <f t="shared" si="2"/>
        <v>694.8012781918975</v>
      </c>
    </row>
    <row r="15" spans="1:9" x14ac:dyDescent="0.25">
      <c r="A15">
        <v>2010</v>
      </c>
      <c r="B15" s="1">
        <v>309349689</v>
      </c>
      <c r="C15" s="2">
        <v>1362028</v>
      </c>
      <c r="D15" s="1">
        <v>190641</v>
      </c>
      <c r="E15" s="1">
        <v>748728</v>
      </c>
      <c r="F15" s="3">
        <v>0</v>
      </c>
      <c r="G15" s="5">
        <f t="shared" si="0"/>
        <v>501.91387132766766</v>
      </c>
      <c r="H15" s="3">
        <f t="shared" si="1"/>
        <v>242.03289242679668</v>
      </c>
      <c r="I15" s="3">
        <f t="shared" si="2"/>
        <v>743.94676375446431</v>
      </c>
    </row>
    <row r="16" spans="1:9" x14ac:dyDescent="0.25">
      <c r="A16">
        <v>2020</v>
      </c>
      <c r="B16" s="1">
        <v>331526933</v>
      </c>
      <c r="C16" s="1">
        <v>980718</v>
      </c>
      <c r="D16" s="1">
        <v>151283</v>
      </c>
      <c r="E16" s="1">
        <v>549100</v>
      </c>
      <c r="F16" s="3">
        <v>0</v>
      </c>
      <c r="G16" s="5">
        <f>(C16+D16)/B16*100000</f>
        <v>341.4506899202666</v>
      </c>
      <c r="H16" s="3">
        <f>E16/B16*100000</f>
        <v>165.62756908802942</v>
      </c>
      <c r="I16" s="3">
        <f t="shared" si="2"/>
        <v>507.07825900829602</v>
      </c>
    </row>
    <row r="17" spans="1:9" x14ac:dyDescent="0.25">
      <c r="A17">
        <v>2022</v>
      </c>
      <c r="B17" s="1">
        <v>333271411</v>
      </c>
      <c r="C17" s="1">
        <v>991111</v>
      </c>
      <c r="D17" s="1">
        <v>158637</v>
      </c>
      <c r="E17" s="1">
        <v>663100</v>
      </c>
      <c r="F17" s="3">
        <v>0</v>
      </c>
      <c r="G17" s="5">
        <f>(C17+D17)/B17*100000</f>
        <v>344.98848747635299</v>
      </c>
      <c r="H17" s="3">
        <f>E17/B17*100000</f>
        <v>198.96696149553614</v>
      </c>
      <c r="I17" s="3">
        <f t="shared" ref="I17" si="3">G17+H17</f>
        <v>543.95544897188915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22" sqref="A22"/>
    </sheetView>
  </sheetViews>
  <sheetFormatPr defaultRowHeight="15" x14ac:dyDescent="0.25"/>
  <sheetData>
    <row r="1" spans="1:1" x14ac:dyDescent="0.25">
      <c r="A1" t="s">
        <v>9</v>
      </c>
    </row>
    <row r="2" spans="1:1" x14ac:dyDescent="0.25">
      <c r="A2" t="s">
        <v>11</v>
      </c>
    </row>
    <row r="3" spans="1:1" x14ac:dyDescent="0.25">
      <c r="A3" t="s">
        <v>10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14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23</v>
      </c>
    </row>
    <row r="10" spans="1:1" x14ac:dyDescent="0.25">
      <c r="A10" t="s">
        <v>22</v>
      </c>
    </row>
    <row r="11" spans="1:1" x14ac:dyDescent="0.25">
      <c r="A11" t="s">
        <v>17</v>
      </c>
    </row>
    <row r="12" spans="1:1" x14ac:dyDescent="0.25">
      <c r="A12" t="s">
        <v>18</v>
      </c>
    </row>
    <row r="13" spans="1:1" x14ac:dyDescent="0.25">
      <c r="A13" t="s">
        <v>19</v>
      </c>
    </row>
    <row r="14" spans="1:1" x14ac:dyDescent="0.25">
      <c r="A14" s="3" t="s">
        <v>20</v>
      </c>
    </row>
    <row r="15" spans="1:1" x14ac:dyDescent="0.25">
      <c r="A15" t="s">
        <v>21</v>
      </c>
    </row>
    <row r="16" spans="1:1" x14ac:dyDescent="0.25">
      <c r="A16" t="s">
        <v>24</v>
      </c>
    </row>
    <row r="17" spans="1:1" x14ac:dyDescent="0.25">
      <c r="A17" t="s">
        <v>26</v>
      </c>
    </row>
    <row r="18" spans="1:1" x14ac:dyDescent="0.25">
      <c r="A18" t="s">
        <v>25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Marquez Alcala, German</dc:creator>
  <cp:lastModifiedBy>Marquez Alcala, German</cp:lastModifiedBy>
  <dcterms:created xsi:type="dcterms:W3CDTF">2019-09-13T16:12:17Z</dcterms:created>
  <dcterms:modified xsi:type="dcterms:W3CDTF">2025-02-27T16:24:38Z</dcterms:modified>
</cp:coreProperties>
</file>