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University of Michigan Dropbox\German Marquez Alcala\Margo Schlanger\Casebook Figures\Data\Raw Data\Figure 14.1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6" i="1"/>
  <c r="K37" i="1"/>
  <c r="K38" i="1"/>
  <c r="K39" i="1"/>
  <c r="K40" i="1"/>
  <c r="G36" i="1"/>
  <c r="G37" i="1"/>
  <c r="G38" i="1"/>
  <c r="G39" i="1"/>
  <c r="G40" i="1"/>
  <c r="G4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</calcChain>
</file>

<file path=xl/sharedStrings.xml><?xml version="1.0" encoding="utf-8"?>
<sst xmlns="http://schemas.openxmlformats.org/spreadsheetml/2006/main" count="11" uniqueCount="11">
  <si>
    <t>year</t>
  </si>
  <si>
    <t>report year</t>
  </si>
  <si>
    <t>page</t>
  </si>
  <si>
    <t>CPI Date</t>
  </si>
  <si>
    <t>CPI1983</t>
  </si>
  <si>
    <t>nominalcorrectionsexpend</t>
  </si>
  <si>
    <t>realcorrectionsexpend</t>
  </si>
  <si>
    <t>stateprispop</t>
  </si>
  <si>
    <t>fedprispop</t>
  </si>
  <si>
    <t>totprispop</t>
  </si>
  <si>
    <t>percapexpenreal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</si>
</sst>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NumberFormat="1" applyFont="1"/>
    <xf numFmtId="0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vertical="top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2.5703125" customWidth="1"/>
    <col min="3" max="3" width="10.85546875" bestFit="1" customWidth="1"/>
    <col min="5" max="5" width="10.42578125" bestFit="1" customWidth="1"/>
    <col min="7" max="7" width="21.42578125" bestFit="1" customWidth="1"/>
    <col min="10" max="10" width="10.28515625" bestFit="1" customWidth="1"/>
  </cols>
  <sheetData>
    <row r="1" spans="1:11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1985</v>
      </c>
      <c r="B2">
        <v>6715</v>
      </c>
      <c r="C2">
        <v>1987</v>
      </c>
      <c r="D2">
        <v>46</v>
      </c>
      <c r="E2" s="1">
        <v>31199</v>
      </c>
      <c r="F2" s="2">
        <v>107.5</v>
      </c>
      <c r="G2">
        <f>B2*($F$41/F2)</f>
        <v>19559.764325581393</v>
      </c>
      <c r="H2" s="3">
        <v>447873</v>
      </c>
      <c r="I2" s="4">
        <v>32695</v>
      </c>
      <c r="J2">
        <f>H2+I2</f>
        <v>480568</v>
      </c>
      <c r="K2">
        <f>(G2/H2)*1000</f>
        <v>43.672568620080675</v>
      </c>
    </row>
    <row r="3" spans="1:11" x14ac:dyDescent="0.25">
      <c r="A3">
        <v>1986</v>
      </c>
      <c r="B3">
        <v>10424</v>
      </c>
      <c r="C3">
        <v>1988</v>
      </c>
      <c r="D3">
        <v>75</v>
      </c>
      <c r="E3" s="1">
        <v>31564</v>
      </c>
      <c r="F3" s="2">
        <v>109.4</v>
      </c>
      <c r="G3">
        <f t="shared" ref="G3:G41" si="0">B3*($F$41/F3)</f>
        <v>29836.174990859228</v>
      </c>
      <c r="H3" s="3">
        <v>485553</v>
      </c>
      <c r="I3" s="4">
        <v>36531</v>
      </c>
      <c r="J3">
        <f t="shared" ref="J3:J34" si="1">H3+I3</f>
        <v>522084</v>
      </c>
      <c r="K3">
        <f t="shared" ref="K3:K41" si="2">(G3/H3)*1000</f>
        <v>61.447823390771404</v>
      </c>
    </row>
    <row r="4" spans="1:11" x14ac:dyDescent="0.25">
      <c r="A4">
        <v>1987</v>
      </c>
      <c r="B4">
        <v>12089</v>
      </c>
      <c r="C4">
        <v>1989</v>
      </c>
      <c r="D4">
        <v>75</v>
      </c>
      <c r="E4" s="1">
        <v>31929</v>
      </c>
      <c r="F4" s="2">
        <v>113.5</v>
      </c>
      <c r="G4">
        <f t="shared" si="0"/>
        <v>33351.900079295156</v>
      </c>
      <c r="H4" s="3">
        <v>521289</v>
      </c>
      <c r="I4" s="4">
        <v>39523</v>
      </c>
      <c r="J4">
        <f t="shared" si="1"/>
        <v>560812</v>
      </c>
      <c r="K4">
        <f t="shared" si="2"/>
        <v>63.979673615394056</v>
      </c>
    </row>
    <row r="5" spans="1:11" x14ac:dyDescent="0.25">
      <c r="A5">
        <v>1988</v>
      </c>
      <c r="B5">
        <v>13866</v>
      </c>
      <c r="C5">
        <v>1990</v>
      </c>
      <c r="D5">
        <v>67</v>
      </c>
      <c r="E5" s="1">
        <v>32295</v>
      </c>
      <c r="F5" s="2">
        <v>118</v>
      </c>
      <c r="G5">
        <f t="shared" si="0"/>
        <v>36795.546152542367</v>
      </c>
      <c r="H5" s="3">
        <v>560994</v>
      </c>
      <c r="I5" s="4">
        <v>42738</v>
      </c>
      <c r="J5">
        <f t="shared" si="1"/>
        <v>603732</v>
      </c>
      <c r="K5">
        <f t="shared" si="2"/>
        <v>65.589910324428359</v>
      </c>
    </row>
    <row r="6" spans="1:11" x14ac:dyDescent="0.25">
      <c r="A6">
        <v>1989</v>
      </c>
      <c r="B6">
        <v>14612</v>
      </c>
      <c r="C6">
        <v>1991</v>
      </c>
      <c r="D6">
        <v>51</v>
      </c>
      <c r="E6" s="1">
        <v>32660</v>
      </c>
      <c r="F6" s="2">
        <v>124.1</v>
      </c>
      <c r="G6">
        <f t="shared" si="0"/>
        <v>36869.219758259467</v>
      </c>
      <c r="H6" s="3">
        <v>633739</v>
      </c>
      <c r="I6" s="4">
        <v>47168</v>
      </c>
      <c r="J6">
        <f t="shared" si="1"/>
        <v>680907</v>
      </c>
      <c r="K6">
        <f t="shared" si="2"/>
        <v>58.177293425620746</v>
      </c>
    </row>
    <row r="7" spans="1:11" x14ac:dyDescent="0.25">
      <c r="A7">
        <v>1990</v>
      </c>
      <c r="B7">
        <v>16881</v>
      </c>
      <c r="C7">
        <v>1992</v>
      </c>
      <c r="D7">
        <v>80</v>
      </c>
      <c r="E7" s="1">
        <v>33025</v>
      </c>
      <c r="F7" s="2">
        <v>129.9</v>
      </c>
      <c r="G7">
        <f t="shared" si="0"/>
        <v>40692.566674364891</v>
      </c>
      <c r="H7" s="3">
        <v>689577</v>
      </c>
      <c r="I7" s="4">
        <v>50403</v>
      </c>
      <c r="J7">
        <f t="shared" si="1"/>
        <v>739980</v>
      </c>
      <c r="K7">
        <f t="shared" si="2"/>
        <v>59.010910564541582</v>
      </c>
    </row>
    <row r="8" spans="1:11" x14ac:dyDescent="0.25">
      <c r="A8">
        <v>1991</v>
      </c>
      <c r="B8">
        <v>18670</v>
      </c>
      <c r="C8">
        <v>1993</v>
      </c>
      <c r="D8">
        <v>89</v>
      </c>
      <c r="E8" s="1">
        <v>33390</v>
      </c>
      <c r="F8" s="2">
        <v>136</v>
      </c>
      <c r="G8">
        <f t="shared" si="0"/>
        <v>42986.439485294111</v>
      </c>
      <c r="H8" s="3">
        <v>732916</v>
      </c>
      <c r="I8" s="4">
        <v>56696</v>
      </c>
      <c r="J8">
        <f t="shared" si="1"/>
        <v>789612</v>
      </c>
      <c r="K8">
        <f t="shared" si="2"/>
        <v>58.651249918536521</v>
      </c>
    </row>
    <row r="9" spans="1:11" x14ac:dyDescent="0.25">
      <c r="A9">
        <v>1992</v>
      </c>
      <c r="B9">
        <v>19068</v>
      </c>
      <c r="C9">
        <v>1994</v>
      </c>
      <c r="D9">
        <v>98</v>
      </c>
      <c r="E9" s="1">
        <v>33756</v>
      </c>
      <c r="F9" s="2">
        <v>140.1</v>
      </c>
      <c r="G9">
        <f t="shared" si="0"/>
        <v>42618.000770877945</v>
      </c>
      <c r="H9" s="3">
        <v>780571</v>
      </c>
      <c r="I9" s="4">
        <v>65706</v>
      </c>
      <c r="J9">
        <f t="shared" si="1"/>
        <v>846277</v>
      </c>
      <c r="K9">
        <f t="shared" si="2"/>
        <v>54.598493629507047</v>
      </c>
    </row>
    <row r="10" spans="1:11" x14ac:dyDescent="0.25">
      <c r="A10">
        <v>1993</v>
      </c>
      <c r="B10">
        <v>19807</v>
      </c>
      <c r="C10">
        <v>1995</v>
      </c>
      <c r="D10">
        <v>98</v>
      </c>
      <c r="E10" s="1">
        <v>34121</v>
      </c>
      <c r="F10" s="2">
        <v>144.30000000000001</v>
      </c>
      <c r="G10">
        <f t="shared" si="0"/>
        <v>42981.189999999988</v>
      </c>
      <c r="H10" s="3">
        <v>857675</v>
      </c>
      <c r="I10" s="4">
        <v>74399</v>
      </c>
      <c r="J10">
        <f t="shared" si="1"/>
        <v>932074</v>
      </c>
      <c r="K10">
        <f t="shared" si="2"/>
        <v>50.113609467455603</v>
      </c>
    </row>
    <row r="11" spans="1:11" x14ac:dyDescent="0.25">
      <c r="A11">
        <v>1994</v>
      </c>
      <c r="B11">
        <v>23199</v>
      </c>
      <c r="C11">
        <v>1996</v>
      </c>
      <c r="D11">
        <v>92</v>
      </c>
      <c r="E11" s="1">
        <v>34486</v>
      </c>
      <c r="F11" s="2">
        <v>147.9</v>
      </c>
      <c r="G11">
        <f t="shared" si="0"/>
        <v>49116.471054766735</v>
      </c>
      <c r="H11" s="3">
        <v>936896</v>
      </c>
      <c r="I11" s="4">
        <v>79795</v>
      </c>
      <c r="J11">
        <f t="shared" si="1"/>
        <v>1016691</v>
      </c>
      <c r="K11">
        <f t="shared" si="2"/>
        <v>52.424677930919479</v>
      </c>
    </row>
    <row r="12" spans="1:11" x14ac:dyDescent="0.25">
      <c r="A12">
        <v>1995</v>
      </c>
      <c r="B12">
        <v>26110</v>
      </c>
      <c r="C12">
        <v>1997</v>
      </c>
      <c r="D12">
        <v>80</v>
      </c>
      <c r="E12" s="1">
        <v>34851</v>
      </c>
      <c r="F12" s="2">
        <v>152.4</v>
      </c>
      <c r="G12">
        <f t="shared" si="0"/>
        <v>53647.312401574796</v>
      </c>
      <c r="H12" s="3">
        <v>1001359</v>
      </c>
      <c r="I12" s="4">
        <v>83663</v>
      </c>
      <c r="J12">
        <f t="shared" si="1"/>
        <v>1085022</v>
      </c>
      <c r="K12">
        <f t="shared" si="2"/>
        <v>53.574504649755781</v>
      </c>
    </row>
    <row r="13" spans="1:11" x14ac:dyDescent="0.25">
      <c r="A13">
        <v>1996</v>
      </c>
      <c r="B13">
        <v>27598</v>
      </c>
      <c r="C13">
        <v>1997</v>
      </c>
      <c r="D13">
        <v>80</v>
      </c>
      <c r="E13" s="1">
        <v>35217</v>
      </c>
      <c r="F13" s="2">
        <v>156.69999999999999</v>
      </c>
      <c r="G13">
        <f t="shared" si="0"/>
        <v>55148.623726866623</v>
      </c>
      <c r="H13" s="3">
        <v>1048907</v>
      </c>
      <c r="I13" s="4">
        <v>88815</v>
      </c>
      <c r="J13">
        <f t="shared" si="1"/>
        <v>1137722</v>
      </c>
      <c r="K13">
        <f t="shared" si="2"/>
        <v>52.577229179390187</v>
      </c>
    </row>
    <row r="14" spans="1:11" x14ac:dyDescent="0.25">
      <c r="A14">
        <v>1997</v>
      </c>
      <c r="B14">
        <v>28848</v>
      </c>
      <c r="C14">
        <v>1998</v>
      </c>
      <c r="D14">
        <v>82</v>
      </c>
      <c r="E14" s="1">
        <v>35582</v>
      </c>
      <c r="F14" s="2">
        <v>160.19999999999999</v>
      </c>
      <c r="G14">
        <f t="shared" si="0"/>
        <v>56387.035505617976</v>
      </c>
      <c r="H14" s="3">
        <v>1099347</v>
      </c>
      <c r="I14" s="4">
        <v>94987</v>
      </c>
      <c r="J14">
        <f t="shared" si="1"/>
        <v>1194334</v>
      </c>
      <c r="K14">
        <f t="shared" si="2"/>
        <v>51.291389802872047</v>
      </c>
    </row>
    <row r="15" spans="1:11" x14ac:dyDescent="0.25">
      <c r="A15">
        <v>1998</v>
      </c>
      <c r="B15">
        <v>30334</v>
      </c>
      <c r="C15">
        <v>1999</v>
      </c>
      <c r="D15">
        <v>71</v>
      </c>
      <c r="E15" s="1">
        <v>35947</v>
      </c>
      <c r="F15" s="2">
        <v>162.80000000000001</v>
      </c>
      <c r="G15">
        <f t="shared" si="0"/>
        <v>58344.691363636353</v>
      </c>
      <c r="H15" s="3">
        <v>1152792</v>
      </c>
      <c r="I15" s="4">
        <v>103682</v>
      </c>
      <c r="J15">
        <f t="shared" si="1"/>
        <v>1256474</v>
      </c>
      <c r="K15">
        <f t="shared" si="2"/>
        <v>50.611637974271467</v>
      </c>
    </row>
    <row r="16" spans="1:11" x14ac:dyDescent="0.25">
      <c r="A16">
        <v>1999</v>
      </c>
      <c r="B16">
        <v>34037</v>
      </c>
      <c r="C16">
        <v>2000</v>
      </c>
      <c r="D16">
        <v>64</v>
      </c>
      <c r="E16" s="1">
        <v>36312</v>
      </c>
      <c r="F16" s="2">
        <v>166</v>
      </c>
      <c r="G16">
        <f t="shared" si="0"/>
        <v>64205.059319277105</v>
      </c>
      <c r="H16" s="3">
        <v>1189806</v>
      </c>
      <c r="I16" s="4">
        <v>114275</v>
      </c>
      <c r="J16">
        <f t="shared" si="1"/>
        <v>1304081</v>
      </c>
      <c r="K16">
        <f t="shared" si="2"/>
        <v>53.962628629606087</v>
      </c>
    </row>
    <row r="17" spans="1:11" x14ac:dyDescent="0.25">
      <c r="A17">
        <v>2000</v>
      </c>
      <c r="B17">
        <v>36367</v>
      </c>
      <c r="C17">
        <v>2001</v>
      </c>
      <c r="D17">
        <v>57</v>
      </c>
      <c r="E17" s="1">
        <v>36678</v>
      </c>
      <c r="F17" s="2">
        <v>172.2</v>
      </c>
      <c r="G17">
        <f t="shared" si="0"/>
        <v>66130.285000000003</v>
      </c>
      <c r="H17" s="3">
        <v>1209130</v>
      </c>
      <c r="I17" s="4">
        <v>125044</v>
      </c>
      <c r="J17">
        <f t="shared" si="1"/>
        <v>1334174</v>
      </c>
      <c r="K17">
        <f t="shared" si="2"/>
        <v>54.692452424470488</v>
      </c>
    </row>
    <row r="18" spans="1:11" x14ac:dyDescent="0.25">
      <c r="A18">
        <v>2001</v>
      </c>
      <c r="B18">
        <v>37554</v>
      </c>
      <c r="C18">
        <v>2002</v>
      </c>
      <c r="D18">
        <v>58</v>
      </c>
      <c r="E18" s="1">
        <v>37043</v>
      </c>
      <c r="F18" s="2">
        <v>177.7</v>
      </c>
      <c r="G18">
        <f t="shared" si="0"/>
        <v>66175.135475520539</v>
      </c>
      <c r="H18" s="3">
        <v>1208708</v>
      </c>
      <c r="I18" s="4">
        <v>136509</v>
      </c>
      <c r="J18">
        <f t="shared" si="1"/>
        <v>1345217</v>
      </c>
      <c r="K18">
        <f t="shared" si="2"/>
        <v>54.748653500697053</v>
      </c>
    </row>
    <row r="19" spans="1:11" x14ac:dyDescent="0.25">
      <c r="A19">
        <v>2002</v>
      </c>
      <c r="B19">
        <v>38687</v>
      </c>
      <c r="C19">
        <v>2003</v>
      </c>
      <c r="D19">
        <v>58</v>
      </c>
      <c r="E19" s="1">
        <v>37408</v>
      </c>
      <c r="F19" s="2">
        <v>179.6</v>
      </c>
      <c r="G19">
        <f t="shared" si="0"/>
        <v>67450.439849665927</v>
      </c>
      <c r="H19" s="3">
        <v>1237476</v>
      </c>
      <c r="I19" s="4">
        <v>143040</v>
      </c>
      <c r="J19">
        <f t="shared" si="1"/>
        <v>1380516</v>
      </c>
      <c r="K19">
        <f t="shared" si="2"/>
        <v>54.506463034164639</v>
      </c>
    </row>
    <row r="20" spans="1:11" x14ac:dyDescent="0.25">
      <c r="A20">
        <v>2003</v>
      </c>
      <c r="B20">
        <v>39616</v>
      </c>
      <c r="C20">
        <v>2004</v>
      </c>
      <c r="D20">
        <v>58</v>
      </c>
      <c r="E20" s="1">
        <v>37773</v>
      </c>
      <c r="F20" s="2">
        <v>183.1</v>
      </c>
      <c r="G20">
        <f t="shared" si="0"/>
        <v>67749.850879300924</v>
      </c>
      <c r="H20" s="3">
        <v>1256442</v>
      </c>
      <c r="I20" s="4">
        <v>151919</v>
      </c>
      <c r="J20">
        <f t="shared" si="1"/>
        <v>1408361</v>
      </c>
      <c r="K20">
        <f t="shared" si="2"/>
        <v>53.921988344309511</v>
      </c>
    </row>
    <row r="21" spans="1:11" x14ac:dyDescent="0.25">
      <c r="A21">
        <v>2004</v>
      </c>
      <c r="B21">
        <v>40808</v>
      </c>
      <c r="C21">
        <v>2005</v>
      </c>
      <c r="D21">
        <v>58</v>
      </c>
      <c r="E21" s="1">
        <v>38139</v>
      </c>
      <c r="F21" s="2">
        <v>188.9</v>
      </c>
      <c r="G21">
        <f t="shared" si="0"/>
        <v>67645.578867125456</v>
      </c>
      <c r="H21" s="3">
        <v>1274591</v>
      </c>
      <c r="I21" s="4">
        <v>159137</v>
      </c>
      <c r="J21">
        <f t="shared" si="1"/>
        <v>1433728</v>
      </c>
      <c r="K21">
        <f t="shared" si="2"/>
        <v>53.072380761456387</v>
      </c>
    </row>
    <row r="22" spans="1:11" x14ac:dyDescent="0.25">
      <c r="A22">
        <v>2005</v>
      </c>
      <c r="B22">
        <v>42259</v>
      </c>
      <c r="C22">
        <v>2006</v>
      </c>
      <c r="D22">
        <v>58</v>
      </c>
      <c r="E22" s="1">
        <v>38504</v>
      </c>
      <c r="F22" s="2">
        <v>193.7</v>
      </c>
      <c r="G22">
        <f t="shared" si="0"/>
        <v>68314.935100671137</v>
      </c>
      <c r="H22" s="3">
        <v>1296693</v>
      </c>
      <c r="I22" s="4">
        <v>166173</v>
      </c>
      <c r="J22">
        <f t="shared" si="1"/>
        <v>1462866</v>
      </c>
      <c r="K22">
        <f t="shared" si="2"/>
        <v>52.683969991872502</v>
      </c>
    </row>
    <row r="23" spans="1:11" x14ac:dyDescent="0.25">
      <c r="A23">
        <v>2006</v>
      </c>
      <c r="B23">
        <v>44326</v>
      </c>
      <c r="C23">
        <v>2007</v>
      </c>
      <c r="D23">
        <v>58</v>
      </c>
      <c r="E23" s="1">
        <v>38869</v>
      </c>
      <c r="F23" s="2">
        <v>201.8</v>
      </c>
      <c r="G23">
        <f t="shared" si="0"/>
        <v>68780.201714568873</v>
      </c>
      <c r="H23" s="3">
        <v>1331065</v>
      </c>
      <c r="I23" s="4">
        <v>173533</v>
      </c>
      <c r="J23">
        <f t="shared" si="1"/>
        <v>1504598</v>
      </c>
      <c r="K23">
        <f t="shared" si="2"/>
        <v>51.673060079386715</v>
      </c>
    </row>
    <row r="24" spans="1:11" x14ac:dyDescent="0.25">
      <c r="A24">
        <v>2007</v>
      </c>
      <c r="B24">
        <v>48811</v>
      </c>
      <c r="C24">
        <v>2008</v>
      </c>
      <c r="D24">
        <v>56</v>
      </c>
      <c r="E24" s="1">
        <v>39234</v>
      </c>
      <c r="F24" s="2">
        <v>207.23400000000001</v>
      </c>
      <c r="G24">
        <f t="shared" si="0"/>
        <v>73753.521338197388</v>
      </c>
      <c r="H24" s="3">
        <v>1353647</v>
      </c>
      <c r="I24" s="4">
        <v>179204</v>
      </c>
      <c r="J24">
        <f t="shared" si="1"/>
        <v>1532851</v>
      </c>
      <c r="K24">
        <f t="shared" si="2"/>
        <v>54.485047680966595</v>
      </c>
    </row>
    <row r="25" spans="1:11" x14ac:dyDescent="0.25">
      <c r="A25">
        <v>2008</v>
      </c>
      <c r="B25">
        <v>51859</v>
      </c>
      <c r="C25">
        <v>2009</v>
      </c>
      <c r="D25">
        <v>56</v>
      </c>
      <c r="E25" s="1">
        <v>39600</v>
      </c>
      <c r="F25" s="2">
        <v>217.46299999999999</v>
      </c>
      <c r="G25">
        <f t="shared" si="0"/>
        <v>74673.211208343477</v>
      </c>
      <c r="H25" s="3">
        <v>1365409</v>
      </c>
      <c r="I25" s="4">
        <v>182333</v>
      </c>
      <c r="J25">
        <f t="shared" si="1"/>
        <v>1547742</v>
      </c>
      <c r="K25">
        <f t="shared" si="2"/>
        <v>54.689262490831304</v>
      </c>
    </row>
    <row r="26" spans="1:11" x14ac:dyDescent="0.25">
      <c r="A26">
        <v>2009</v>
      </c>
      <c r="B26">
        <v>52720</v>
      </c>
      <c r="C26">
        <v>2010</v>
      </c>
      <c r="D26">
        <v>54</v>
      </c>
      <c r="E26" s="1">
        <v>39965</v>
      </c>
      <c r="F26" s="2">
        <v>214.79</v>
      </c>
      <c r="G26">
        <f t="shared" si="0"/>
        <v>76857.704362400487</v>
      </c>
      <c r="H26" s="3">
        <v>1365688</v>
      </c>
      <c r="I26" s="4">
        <v>187886</v>
      </c>
      <c r="J26">
        <f t="shared" si="1"/>
        <v>1553574</v>
      </c>
      <c r="K26">
        <f t="shared" si="2"/>
        <v>56.277644939693758</v>
      </c>
    </row>
    <row r="27" spans="1:11" x14ac:dyDescent="0.25">
      <c r="A27">
        <v>2010</v>
      </c>
      <c r="B27">
        <v>51416</v>
      </c>
      <c r="C27">
        <v>2011</v>
      </c>
      <c r="D27">
        <v>54</v>
      </c>
      <c r="E27" s="1">
        <v>40330</v>
      </c>
      <c r="F27" s="2">
        <v>217.19900000000001</v>
      </c>
      <c r="G27">
        <f t="shared" si="0"/>
        <v>74125.31133200429</v>
      </c>
      <c r="H27" s="3">
        <v>1362028</v>
      </c>
      <c r="I27" s="4">
        <v>190641</v>
      </c>
      <c r="J27">
        <f t="shared" si="1"/>
        <v>1552669</v>
      </c>
      <c r="K27">
        <f t="shared" si="2"/>
        <v>54.422751464730744</v>
      </c>
    </row>
    <row r="28" spans="1:11" x14ac:dyDescent="0.25">
      <c r="A28">
        <v>2011</v>
      </c>
      <c r="B28">
        <v>51553</v>
      </c>
      <c r="C28">
        <v>2012</v>
      </c>
      <c r="D28">
        <v>54</v>
      </c>
      <c r="E28" s="1">
        <v>40695</v>
      </c>
      <c r="F28" s="2">
        <v>224.80600000000001</v>
      </c>
      <c r="G28">
        <f t="shared" si="0"/>
        <v>71807.8807638586</v>
      </c>
      <c r="H28" s="3">
        <v>1341797</v>
      </c>
      <c r="I28" s="4">
        <v>197050</v>
      </c>
      <c r="J28">
        <f t="shared" si="1"/>
        <v>1538847</v>
      </c>
      <c r="K28">
        <f t="shared" si="2"/>
        <v>53.51620309469957</v>
      </c>
    </row>
    <row r="29" spans="1:11" x14ac:dyDescent="0.25">
      <c r="A29">
        <v>2012</v>
      </c>
      <c r="B29">
        <v>53054</v>
      </c>
      <c r="C29">
        <v>2013</v>
      </c>
      <c r="D29">
        <v>56</v>
      </c>
      <c r="E29" s="1">
        <v>41061</v>
      </c>
      <c r="F29" s="2">
        <v>228.524</v>
      </c>
      <c r="G29">
        <f t="shared" si="0"/>
        <v>72696.312308554014</v>
      </c>
      <c r="H29" s="3">
        <v>1315856</v>
      </c>
      <c r="I29" s="4">
        <v>196574</v>
      </c>
      <c r="J29">
        <f t="shared" si="1"/>
        <v>1512430</v>
      </c>
      <c r="K29">
        <f t="shared" si="2"/>
        <v>55.246404096309938</v>
      </c>
    </row>
    <row r="30" spans="1:11" x14ac:dyDescent="0.25">
      <c r="A30">
        <v>2013</v>
      </c>
      <c r="B30">
        <v>53416</v>
      </c>
      <c r="C30">
        <v>2014</v>
      </c>
      <c r="D30">
        <v>56</v>
      </c>
      <c r="E30" s="1">
        <v>41426</v>
      </c>
      <c r="F30" s="2">
        <v>232.44499999999999</v>
      </c>
      <c r="G30">
        <f t="shared" si="0"/>
        <v>71957.691049495581</v>
      </c>
      <c r="H30" s="3">
        <v>1325305</v>
      </c>
      <c r="I30">
        <v>195098</v>
      </c>
      <c r="J30">
        <f t="shared" si="1"/>
        <v>1520403</v>
      </c>
      <c r="K30">
        <f t="shared" si="2"/>
        <v>54.295193219293353</v>
      </c>
    </row>
    <row r="31" spans="1:11" x14ac:dyDescent="0.25">
      <c r="A31">
        <v>2014</v>
      </c>
      <c r="B31">
        <v>55248</v>
      </c>
      <c r="C31">
        <v>2015</v>
      </c>
      <c r="D31">
        <v>56</v>
      </c>
      <c r="E31" s="1">
        <v>41791</v>
      </c>
      <c r="F31" s="2">
        <v>237.23099999999999</v>
      </c>
      <c r="G31">
        <f t="shared" si="0"/>
        <v>72924.118213892783</v>
      </c>
      <c r="H31" s="3">
        <v>1316407</v>
      </c>
      <c r="I31">
        <v>191374</v>
      </c>
      <c r="J31">
        <f t="shared" si="1"/>
        <v>1507781</v>
      </c>
      <c r="K31">
        <f t="shared" si="2"/>
        <v>55.396331236382657</v>
      </c>
    </row>
    <row r="32" spans="1:11" x14ac:dyDescent="0.25">
      <c r="A32">
        <v>2015</v>
      </c>
      <c r="B32">
        <v>56841</v>
      </c>
      <c r="C32">
        <v>2016</v>
      </c>
      <c r="D32">
        <v>56</v>
      </c>
      <c r="E32" s="1">
        <v>42156</v>
      </c>
      <c r="F32" s="2">
        <v>237.65700000000001</v>
      </c>
      <c r="G32">
        <f t="shared" si="0"/>
        <v>74892.299284262597</v>
      </c>
      <c r="H32" s="3">
        <v>1298159</v>
      </c>
      <c r="I32">
        <v>178688</v>
      </c>
      <c r="J32">
        <f t="shared" si="1"/>
        <v>1476847</v>
      </c>
      <c r="K32">
        <f t="shared" si="2"/>
        <v>57.691160546791721</v>
      </c>
    </row>
    <row r="33" spans="1:11" x14ac:dyDescent="0.25">
      <c r="A33">
        <v>2016</v>
      </c>
      <c r="B33">
        <v>57574</v>
      </c>
      <c r="C33">
        <v>2018</v>
      </c>
      <c r="D33">
        <v>62</v>
      </c>
      <c r="E33" s="1">
        <v>42522</v>
      </c>
      <c r="F33" s="2">
        <v>240.22200000000001</v>
      </c>
      <c r="G33">
        <f t="shared" si="0"/>
        <v>75048.097984364445</v>
      </c>
      <c r="H33" s="5">
        <v>1288466</v>
      </c>
      <c r="I33">
        <v>171482</v>
      </c>
      <c r="J33">
        <f t="shared" si="1"/>
        <v>1459948</v>
      </c>
      <c r="K33">
        <f t="shared" si="2"/>
        <v>58.24608331486003</v>
      </c>
    </row>
    <row r="34" spans="1:11" x14ac:dyDescent="0.25">
      <c r="A34">
        <v>2017</v>
      </c>
      <c r="B34">
        <v>59792</v>
      </c>
      <c r="C34">
        <v>2018</v>
      </c>
      <c r="D34">
        <v>62</v>
      </c>
      <c r="E34" s="1">
        <v>42887</v>
      </c>
      <c r="F34" s="2">
        <v>244.16300000000001</v>
      </c>
      <c r="G34">
        <f t="shared" si="0"/>
        <v>76681.269283224727</v>
      </c>
      <c r="H34" s="6">
        <v>1273674</v>
      </c>
      <c r="I34">
        <v>166203</v>
      </c>
      <c r="J34">
        <f t="shared" si="1"/>
        <v>1439877</v>
      </c>
      <c r="K34">
        <f t="shared" si="2"/>
        <v>60.204784963204659</v>
      </c>
    </row>
    <row r="35" spans="1:11" x14ac:dyDescent="0.25">
      <c r="A35">
        <v>2018</v>
      </c>
      <c r="B35">
        <v>60913</v>
      </c>
      <c r="C35">
        <v>2020</v>
      </c>
      <c r="D35">
        <v>62</v>
      </c>
      <c r="E35" s="1">
        <v>43252</v>
      </c>
      <c r="F35" s="2">
        <v>251.018</v>
      </c>
      <c r="G35">
        <f t="shared" si="0"/>
        <v>75985.581125656317</v>
      </c>
      <c r="H35" s="7">
        <v>1249717</v>
      </c>
      <c r="K35">
        <f t="shared" si="2"/>
        <v>60.80223052551603</v>
      </c>
    </row>
    <row r="36" spans="1:11" x14ac:dyDescent="0.25">
      <c r="A36">
        <v>2019</v>
      </c>
      <c r="B36">
        <v>63287</v>
      </c>
      <c r="C36">
        <v>2020</v>
      </c>
      <c r="D36">
        <v>62</v>
      </c>
      <c r="E36" s="1">
        <v>43617</v>
      </c>
      <c r="F36" s="2">
        <v>255.21299999999999</v>
      </c>
      <c r="G36">
        <f>B36*($F$41/F36)</f>
        <v>77649.342302312187</v>
      </c>
      <c r="H36" s="7">
        <v>1221288</v>
      </c>
      <c r="K36">
        <f t="shared" si="2"/>
        <v>63.579878212438167</v>
      </c>
    </row>
    <row r="37" spans="1:11" x14ac:dyDescent="0.25">
      <c r="A37">
        <v>2020</v>
      </c>
      <c r="B37">
        <v>65474</v>
      </c>
      <c r="C37">
        <v>2022</v>
      </c>
      <c r="D37">
        <v>64</v>
      </c>
      <c r="E37" s="1">
        <v>43983</v>
      </c>
      <c r="F37" s="2">
        <v>257.04199999999997</v>
      </c>
      <c r="G37">
        <f t="shared" si="0"/>
        <v>79761.0471985123</v>
      </c>
      <c r="H37" s="7">
        <v>1043705</v>
      </c>
      <c r="K37">
        <f t="shared" si="2"/>
        <v>76.421064571418455</v>
      </c>
    </row>
    <row r="38" spans="1:11" x14ac:dyDescent="0.25">
      <c r="A38">
        <v>2021</v>
      </c>
      <c r="B38">
        <v>65596</v>
      </c>
      <c r="C38">
        <v>2022</v>
      </c>
      <c r="D38">
        <v>64</v>
      </c>
      <c r="E38" s="1">
        <v>44348</v>
      </c>
      <c r="F38" s="2">
        <v>270.70999999999998</v>
      </c>
      <c r="G38">
        <f t="shared" si="0"/>
        <v>75875.07323704334</v>
      </c>
      <c r="H38" s="7">
        <v>1021560</v>
      </c>
      <c r="K38">
        <f t="shared" si="2"/>
        <v>74.273731584090356</v>
      </c>
    </row>
    <row r="39" spans="1:11" x14ac:dyDescent="0.25">
      <c r="A39">
        <v>2022</v>
      </c>
      <c r="B39">
        <v>68244</v>
      </c>
      <c r="C39">
        <v>2024</v>
      </c>
      <c r="D39">
        <v>59</v>
      </c>
      <c r="E39" s="1">
        <v>44713</v>
      </c>
      <c r="F39" s="2">
        <v>295.072</v>
      </c>
      <c r="G39">
        <f t="shared" si="0"/>
        <v>72420.670087300721</v>
      </c>
      <c r="H39" s="8">
        <v>1039540</v>
      </c>
      <c r="K39">
        <f t="shared" si="2"/>
        <v>69.666073539547028</v>
      </c>
    </row>
    <row r="40" spans="1:11" x14ac:dyDescent="0.25">
      <c r="A40">
        <v>2023</v>
      </c>
      <c r="B40">
        <v>77512</v>
      </c>
      <c r="C40">
        <v>2024</v>
      </c>
      <c r="D40">
        <v>59</v>
      </c>
      <c r="E40" s="1">
        <v>45078</v>
      </c>
      <c r="F40" s="2">
        <v>304.09899999999999</v>
      </c>
      <c r="G40">
        <f t="shared" si="0"/>
        <v>79814.172595108816</v>
      </c>
      <c r="H40" s="7">
        <v>1067011</v>
      </c>
      <c r="K40">
        <f t="shared" si="2"/>
        <v>74.801639903533157</v>
      </c>
    </row>
    <row r="41" spans="1:11" x14ac:dyDescent="0.25">
      <c r="A41">
        <v>2024</v>
      </c>
      <c r="B41">
        <v>81896</v>
      </c>
      <c r="C41">
        <v>2024</v>
      </c>
      <c r="D41">
        <v>59</v>
      </c>
      <c r="E41" s="1">
        <v>45444</v>
      </c>
      <c r="F41" s="2">
        <v>313.13099999999997</v>
      </c>
      <c r="G41">
        <f t="shared" si="0"/>
        <v>81896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2019-11-06T21:27:20Z</dcterms:created>
  <dcterms:modified xsi:type="dcterms:W3CDTF">2025-06-05T07:03:35Z</dcterms:modified>
</cp:coreProperties>
</file>